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2790" activeTab="0"/>
  </bookViews>
  <sheets>
    <sheet name="2018" sheetId="1" r:id="rId1"/>
    <sheet name="List2" sheetId="2" r:id="rId2"/>
    <sheet name="List3" sheetId="3" r:id="rId3"/>
  </sheets>
  <definedNames>
    <definedName name="_xlnm.Print_Area" localSheetId="0">'2018'!$A$1:$P$62</definedName>
  </definedNames>
  <calcPr fullCalcOnLoad="1"/>
</workbook>
</file>

<file path=xl/sharedStrings.xml><?xml version="1.0" encoding="utf-8"?>
<sst xmlns="http://schemas.openxmlformats.org/spreadsheetml/2006/main" count="80" uniqueCount="78">
  <si>
    <t>B R I G Á D Y</t>
  </si>
  <si>
    <t>jméno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</si>
  <si>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</si>
  <si>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</si>
  <si>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</si>
  <si>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</si>
  <si>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</si>
  <si>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</si>
  <si>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</si>
  <si>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</si>
  <si>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</si>
  <si>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</si>
  <si>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</si>
  <si>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</si>
  <si>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odpracováno</t>
  </si>
  <si>
    <t xml:space="preserve">  zbývá</t>
  </si>
  <si>
    <t>Dvořáková Jana</t>
  </si>
  <si>
    <t>Hanuš Marek</t>
  </si>
  <si>
    <t>Hladíková Iveta        T</t>
  </si>
  <si>
    <t>Hujerová Jana</t>
  </si>
  <si>
    <t>Hujerová Kateřina</t>
  </si>
  <si>
    <t>Jeřábková Věra</t>
  </si>
  <si>
    <t>Klímová Mahulena</t>
  </si>
  <si>
    <t>Kubelová Barbora</t>
  </si>
  <si>
    <t>Pokorná Mirka</t>
  </si>
  <si>
    <t>Koblihová Jaroslava</t>
  </si>
  <si>
    <t>Krásová Petra</t>
  </si>
  <si>
    <t>Margrafová Eva</t>
  </si>
  <si>
    <t>Mašková Štěpánka</t>
  </si>
  <si>
    <t>Mohapelová Kateřina V</t>
  </si>
  <si>
    <t>Růžičková Linda</t>
  </si>
  <si>
    <t>Urban Jindřich         T,V</t>
  </si>
  <si>
    <t>Urbanová Eva</t>
  </si>
  <si>
    <t>Baláková Andrea      T</t>
  </si>
  <si>
    <t xml:space="preserve">Postlerová Luisa  </t>
  </si>
  <si>
    <t>Vraná Dominika</t>
  </si>
  <si>
    <t>celkem potřeba splnit</t>
  </si>
  <si>
    <t>Jarošová Karolína</t>
  </si>
  <si>
    <r>
      <t xml:space="preserve">Valnohová Tereza  </t>
    </r>
    <r>
      <rPr>
        <i/>
        <sz val="14"/>
        <color indexed="8"/>
        <rFont val="Calibri"/>
        <family val="2"/>
      </rPr>
      <t>host</t>
    </r>
  </si>
  <si>
    <t xml:space="preserve">Bergmanová Monika  </t>
  </si>
  <si>
    <t>Bergmanová Monika mld.</t>
  </si>
  <si>
    <t>Hušák Ladislav</t>
  </si>
  <si>
    <t>Drdová Anna</t>
  </si>
  <si>
    <t>Kmošková  Petra</t>
  </si>
  <si>
    <t xml:space="preserve">Pecina Michal  </t>
  </si>
  <si>
    <t>Kmošek Pavel     T</t>
  </si>
  <si>
    <t>Novotný Jiří   T</t>
  </si>
  <si>
    <t>Kloučková Kateřina</t>
  </si>
  <si>
    <t>Kunc Jiří</t>
  </si>
  <si>
    <t>Schreinerová Tereza</t>
  </si>
  <si>
    <t>Řípa Pavel</t>
  </si>
  <si>
    <t>Palečková Běla</t>
  </si>
  <si>
    <t>Hruška Vratislav</t>
  </si>
  <si>
    <t>Hanák Bohumil</t>
  </si>
  <si>
    <t>Davídková Kateřina</t>
  </si>
  <si>
    <r>
      <t xml:space="preserve">Chlaňová Zuzana </t>
    </r>
    <r>
      <rPr>
        <i/>
        <sz val="14"/>
        <color indexed="8"/>
        <rFont val="Calibri"/>
        <family val="2"/>
      </rPr>
      <t>host</t>
    </r>
  </si>
  <si>
    <t>Žižka Ondřej</t>
  </si>
  <si>
    <r>
      <t xml:space="preserve">Novák Jiří </t>
    </r>
    <r>
      <rPr>
        <i/>
        <sz val="14"/>
        <color indexed="8"/>
        <rFont val="Calibri"/>
        <family val="2"/>
      </rPr>
      <t>host</t>
    </r>
  </si>
  <si>
    <r>
      <t xml:space="preserve">Davídková Eržika </t>
    </r>
    <r>
      <rPr>
        <i/>
        <sz val="14"/>
        <color indexed="8"/>
        <rFont val="Calibri"/>
        <family val="2"/>
      </rPr>
      <t>host</t>
    </r>
  </si>
  <si>
    <t>Šebestová Lucie</t>
  </si>
  <si>
    <t>Matouš Petr</t>
  </si>
  <si>
    <t>Mašková Barbora</t>
  </si>
  <si>
    <t>Klimeš Petr</t>
  </si>
  <si>
    <t>Doležalová Šárka</t>
  </si>
  <si>
    <t>6+6</t>
  </si>
  <si>
    <t>4+4</t>
  </si>
  <si>
    <t xml:space="preserve">Brigády  nečlenů: </t>
  </si>
  <si>
    <t>Foltýnek Martin</t>
  </si>
  <si>
    <t>Pánek Pavel</t>
  </si>
  <si>
    <t>potřeba splnit:</t>
  </si>
  <si>
    <t>odpracováno:</t>
  </si>
  <si>
    <t>4,5+4,5</t>
  </si>
  <si>
    <t xml:space="preserve">Horáčková Nataša   </t>
  </si>
  <si>
    <t>Fanta Jaroslav      P</t>
  </si>
  <si>
    <t>2+8</t>
  </si>
  <si>
    <t>1,5+2</t>
  </si>
  <si>
    <t>Škardová Nikola</t>
  </si>
  <si>
    <t>Škardová Tereza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</si>
</sst>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6"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2" fillId="38" borderId="18" xfId="0" applyNumberFormat="1" applyFont="1" applyFill="1" applyBorder="1" applyAlignment="1">
      <alignment horizontal="center"/>
    </xf>
    <xf numFmtId="49" fontId="0" fillId="38" borderId="19" xfId="0" applyNumberFormat="1" applyFill="1" applyBorder="1" applyAlignment="1">
      <alignment/>
    </xf>
    <xf numFmtId="17" fontId="0" fillId="7" borderId="0" xfId="0" applyNumberFormat="1" applyFill="1" applyAlignment="1">
      <alignment/>
    </xf>
    <xf numFmtId="49" fontId="0" fillId="38" borderId="17" xfId="0" applyNumberFormat="1" applyFill="1" applyBorder="1" applyAlignment="1">
      <alignment/>
    </xf>
    <xf numFmtId="49" fontId="0" fillId="38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49" fontId="0" fillId="34" borderId="22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9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36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3" xfId="0" applyFont="1" applyBorder="1" applyAlignment="1">
      <alignment/>
    </xf>
    <xf numFmtId="0" fontId="39" fillId="0" borderId="0" xfId="0" applyFont="1" applyAlignment="1">
      <alignment/>
    </xf>
    <xf numFmtId="49" fontId="7" fillId="38" borderId="18" xfId="0" applyNumberFormat="1" applyFont="1" applyFill="1" applyBorder="1" applyAlignment="1">
      <alignment/>
    </xf>
    <xf numFmtId="49" fontId="7" fillId="38" borderId="36" xfId="0" applyNumberFormat="1" applyFont="1" applyFill="1" applyBorder="1" applyAlignment="1">
      <alignment/>
    </xf>
    <xf numFmtId="1" fontId="5" fillId="0" borderId="37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36" borderId="27" xfId="0" applyNumberFormat="1" applyFont="1" applyFill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0" fontId="1" fillId="37" borderId="0" xfId="0" applyFont="1" applyFill="1" applyAlignment="1">
      <alignment horizontal="center"/>
    </xf>
    <xf numFmtId="0" fontId="3" fillId="36" borderId="26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49" fontId="8" fillId="38" borderId="36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3" fillId="40" borderId="26" xfId="0" applyFont="1" applyFill="1" applyBorder="1" applyAlignment="1">
      <alignment/>
    </xf>
    <xf numFmtId="0" fontId="4" fillId="40" borderId="27" xfId="0" applyFont="1" applyFill="1" applyBorder="1" applyAlignment="1">
      <alignment horizontal="center"/>
    </xf>
    <xf numFmtId="0" fontId="5" fillId="40" borderId="15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1" fontId="5" fillId="40" borderId="27" xfId="0" applyNumberFormat="1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4" fillId="41" borderId="27" xfId="0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33" xfId="0" applyFont="1" applyFill="1" applyBorder="1" applyAlignment="1">
      <alignment/>
    </xf>
    <xf numFmtId="1" fontId="5" fillId="41" borderId="27" xfId="0" applyNumberFormat="1" applyFont="1" applyFill="1" applyBorder="1" applyAlignment="1">
      <alignment/>
    </xf>
    <xf numFmtId="0" fontId="5" fillId="41" borderId="16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right"/>
    </xf>
    <xf numFmtId="0" fontId="0" fillId="42" borderId="0" xfId="0" applyFill="1" applyAlignment="1">
      <alignment/>
    </xf>
    <xf numFmtId="0" fontId="5" fillId="0" borderId="15" xfId="0" applyFont="1" applyBorder="1" applyAlignment="1">
      <alignment horizontal="right"/>
    </xf>
    <xf numFmtId="0" fontId="5" fillId="42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44" fillId="0" borderId="22" xfId="0" applyNumberFormat="1" applyFont="1" applyBorder="1" applyAlignment="1">
      <alignment/>
    </xf>
    <xf numFmtId="0" fontId="44" fillId="0" borderId="16" xfId="0" applyNumberFormat="1" applyFont="1" applyBorder="1" applyAlignment="1">
      <alignment/>
    </xf>
    <xf numFmtId="0" fontId="44" fillId="0" borderId="14" xfId="0" applyNumberFormat="1" applyFont="1" applyBorder="1" applyAlignment="1">
      <alignment/>
    </xf>
    <xf numFmtId="0" fontId="44" fillId="0" borderId="14" xfId="0" applyNumberFormat="1" applyFont="1" applyBorder="1" applyAlignment="1">
      <alignment horizontal="right"/>
    </xf>
    <xf numFmtId="0" fontId="3" fillId="43" borderId="26" xfId="0" applyFont="1" applyFill="1" applyBorder="1" applyAlignment="1">
      <alignment/>
    </xf>
    <xf numFmtId="0" fontId="4" fillId="43" borderId="27" xfId="0" applyFont="1" applyFill="1" applyBorder="1" applyAlignment="1">
      <alignment horizontal="center"/>
    </xf>
    <xf numFmtId="0" fontId="5" fillId="43" borderId="15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43" borderId="33" xfId="0" applyFont="1" applyFill="1" applyBorder="1" applyAlignment="1">
      <alignment/>
    </xf>
    <xf numFmtId="1" fontId="5" fillId="43" borderId="27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4" xfId="0" applyFont="1" applyFill="1" applyBorder="1" applyAlignment="1">
      <alignment horizontal="right"/>
    </xf>
    <xf numFmtId="0" fontId="5" fillId="40" borderId="14" xfId="0" applyFont="1" applyFill="1" applyBorder="1" applyAlignment="1">
      <alignment/>
    </xf>
    <xf numFmtId="1" fontId="44" fillId="0" borderId="14" xfId="0" applyNumberFormat="1" applyFont="1" applyBorder="1" applyAlignment="1">
      <alignment/>
    </xf>
    <xf numFmtId="1" fontId="44" fillId="0" borderId="16" xfId="0" applyNumberFormat="1" applyFont="1" applyBorder="1" applyAlignment="1">
      <alignment/>
    </xf>
    <xf numFmtId="0" fontId="5" fillId="40" borderId="42" xfId="0" applyFont="1" applyFill="1" applyBorder="1" applyAlignment="1">
      <alignment/>
    </xf>
    <xf numFmtId="0" fontId="5" fillId="40" borderId="43" xfId="0" applyFont="1" applyFill="1" applyBorder="1" applyAlignment="1">
      <alignment/>
    </xf>
    <xf numFmtId="0" fontId="4" fillId="40" borderId="23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right"/>
    </xf>
    <xf numFmtId="0" fontId="4" fillId="40" borderId="16" xfId="0" applyFont="1" applyFill="1" applyBorder="1" applyAlignment="1">
      <alignment horizontal="center"/>
    </xf>
    <xf numFmtId="0" fontId="5" fillId="40" borderId="31" xfId="0" applyFont="1" applyFill="1" applyBorder="1" applyAlignment="1">
      <alignment/>
    </xf>
    <xf numFmtId="0" fontId="4" fillId="40" borderId="44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right"/>
    </xf>
    <xf numFmtId="0" fontId="4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5" fillId="0" borderId="45" xfId="0" applyNumberFormat="1" applyFont="1" applyBorder="1" applyAlignment="1">
      <alignment/>
    </xf>
    <xf numFmtId="0" fontId="44" fillId="0" borderId="46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0" fontId="3" fillId="16" borderId="25" xfId="0" applyFont="1" applyFill="1" applyBorder="1" applyAlignment="1">
      <alignment/>
    </xf>
    <xf numFmtId="0" fontId="4" fillId="16" borderId="26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5" fillId="16" borderId="47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3" fillId="44" borderId="26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13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5" fillId="16" borderId="33" xfId="0" applyFont="1" applyFill="1" applyBorder="1" applyAlignment="1">
      <alignment/>
    </xf>
    <xf numFmtId="0" fontId="3" fillId="16" borderId="26" xfId="0" applyFont="1" applyFill="1" applyBorder="1" applyAlignment="1">
      <alignment/>
    </xf>
    <xf numFmtId="0" fontId="4" fillId="16" borderId="44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right"/>
    </xf>
    <xf numFmtId="0" fontId="4" fillId="16" borderId="13" xfId="0" applyFont="1" applyFill="1" applyBorder="1" applyAlignment="1">
      <alignment horizontal="center"/>
    </xf>
    <xf numFmtId="0" fontId="5" fillId="16" borderId="31" xfId="0" applyFont="1" applyFill="1" applyBorder="1" applyAlignment="1">
      <alignment/>
    </xf>
    <xf numFmtId="0" fontId="4" fillId="40" borderId="48" xfId="0" applyFont="1" applyFill="1" applyBorder="1" applyAlignment="1">
      <alignment horizontal="center"/>
    </xf>
    <xf numFmtId="0" fontId="7" fillId="40" borderId="47" xfId="0" applyFont="1" applyFill="1" applyBorder="1" applyAlignment="1">
      <alignment horizontal="right"/>
    </xf>
    <xf numFmtId="0" fontId="7" fillId="40" borderId="44" xfId="0" applyFont="1" applyFill="1" applyBorder="1" applyAlignment="1">
      <alignment horizontal="right"/>
    </xf>
    <xf numFmtId="0" fontId="4" fillId="40" borderId="49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3" fillId="16" borderId="51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5" fillId="7" borderId="4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45" borderId="27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7" fillId="46" borderId="37" xfId="0" applyFont="1" applyFill="1" applyBorder="1" applyAlignment="1">
      <alignment horizontal="right"/>
    </xf>
    <xf numFmtId="0" fontId="7" fillId="46" borderId="25" xfId="0" applyFont="1" applyFill="1" applyBorder="1" applyAlignment="1">
      <alignment horizontal="right"/>
    </xf>
    <xf numFmtId="0" fontId="7" fillId="46" borderId="49" xfId="0" applyFont="1" applyFill="1" applyBorder="1" applyAlignment="1">
      <alignment horizontal="right"/>
    </xf>
    <xf numFmtId="0" fontId="7" fillId="46" borderId="34" xfId="0" applyFont="1" applyFill="1" applyBorder="1" applyAlignment="1">
      <alignment horizontal="right"/>
    </xf>
    <xf numFmtId="0" fontId="7" fillId="46" borderId="27" xfId="0" applyFont="1" applyFill="1" applyBorder="1" applyAlignment="1">
      <alignment horizontal="right"/>
    </xf>
    <xf numFmtId="0" fontId="7" fillId="46" borderId="16" xfId="0" applyFont="1" applyFill="1" applyBorder="1" applyAlignment="1">
      <alignment horizontal="right"/>
    </xf>
    <xf numFmtId="0" fontId="7" fillId="46" borderId="13" xfId="0" applyFont="1" applyFill="1" applyBorder="1" applyAlignment="1">
      <alignment horizontal="right"/>
    </xf>
    <xf numFmtId="0" fontId="4" fillId="46" borderId="2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47" borderId="55" xfId="0" applyFont="1" applyFill="1" applyBorder="1" applyAlignment="1">
      <alignment horizontal="center" vertical="center"/>
    </xf>
    <xf numFmtId="0" fontId="1" fillId="47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46" borderId="16" xfId="0" applyFont="1" applyFill="1" applyBorder="1" applyAlignment="1">
      <alignment horizontal="right"/>
    </xf>
    <xf numFmtId="0" fontId="4" fillId="16" borderId="27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right"/>
    </xf>
    <xf numFmtId="1" fontId="5" fillId="16" borderId="27" xfId="0" applyNumberFormat="1" applyFont="1" applyFill="1" applyBorder="1" applyAlignment="1">
      <alignment/>
    </xf>
    <xf numFmtId="0" fontId="5" fillId="16" borderId="22" xfId="0" applyNumberFormat="1" applyFont="1" applyFill="1" applyBorder="1" applyAlignment="1">
      <alignment/>
    </xf>
    <xf numFmtId="1" fontId="44" fillId="16" borderId="1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3"/>
  <sheetViews>
    <sheetView tabSelected="1" zoomScale="70" zoomScaleNormal="70" zoomScalePageLayoutView="0" workbookViewId="0" topLeftCell="A1">
      <selection activeCell="O43" sqref="O43"/>
    </sheetView>
  </sheetViews>
  <sheetFormatPr defaultColWidth="9.140625" defaultRowHeight="15"/>
  <cols>
    <col min="1" max="1" width="30.00390625" style="0" customWidth="1"/>
    <col min="2" max="2" width="8.421875" style="1" customWidth="1"/>
    <col min="3" max="3" width="8.00390625" style="1" customWidth="1"/>
    <col min="4" max="4" width="8.28125" style="0" customWidth="1"/>
    <col min="5" max="5" width="9.140625" style="0" customWidth="1"/>
    <col min="6" max="6" width="9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421875" style="0" customWidth="1"/>
    <col min="13" max="13" width="9.00390625" style="0" customWidth="1"/>
    <col min="14" max="14" width="20.57421875" style="0" bestFit="1" customWidth="1"/>
    <col min="15" max="15" width="12.421875" style="0" bestFit="1" customWidth="1"/>
    <col min="16" max="16" width="11.421875" style="43" customWidth="1"/>
    <col min="17" max="65" width="9.140625" style="14" customWidth="1"/>
  </cols>
  <sheetData>
    <row r="1" spans="1:16" ht="33" customHeight="1" thickBot="1">
      <c r="A1" s="51">
        <v>2018</v>
      </c>
      <c r="B1" s="15"/>
      <c r="C1" s="158" t="s">
        <v>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.75" thickBot="1">
      <c r="A2" s="2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44" t="s">
        <v>36</v>
      </c>
      <c r="O2" s="45" t="s">
        <v>14</v>
      </c>
      <c r="P2" s="60" t="s">
        <v>15</v>
      </c>
    </row>
    <row r="3" spans="1:16" ht="19.5" hidden="1" thickBot="1">
      <c r="A3" s="3" t="s">
        <v>16</v>
      </c>
      <c r="B3" s="4">
        <v>20</v>
      </c>
      <c r="C3" s="5"/>
      <c r="D3" s="5"/>
      <c r="E3" s="10"/>
      <c r="F3" s="6"/>
      <c r="G3" s="6"/>
      <c r="H3" s="6"/>
      <c r="I3" s="6"/>
      <c r="J3" s="6"/>
      <c r="K3" s="6"/>
      <c r="L3" s="6"/>
      <c r="M3" s="35"/>
      <c r="N3" s="39"/>
      <c r="O3" s="6"/>
      <c r="P3" s="41"/>
    </row>
    <row r="4" spans="1:16" ht="19.5" hidden="1" thickBot="1">
      <c r="A4" s="32"/>
      <c r="B4" s="25">
        <v>20</v>
      </c>
      <c r="C4" s="22"/>
      <c r="D4" s="22"/>
      <c r="E4" s="23"/>
      <c r="F4" s="24"/>
      <c r="G4" s="24"/>
      <c r="H4" s="24"/>
      <c r="I4" s="24"/>
      <c r="J4" s="24"/>
      <c r="K4" s="24"/>
      <c r="L4" s="24"/>
      <c r="M4" s="36"/>
      <c r="N4" s="40"/>
      <c r="O4" s="24"/>
      <c r="P4" s="42"/>
    </row>
    <row r="5" spans="1:16" ht="19.5" thickBot="1">
      <c r="A5" s="33" t="s">
        <v>33</v>
      </c>
      <c r="B5" s="149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46">
        <v>10</v>
      </c>
      <c r="O5" s="85">
        <v>3</v>
      </c>
      <c r="P5" s="86">
        <f aca="true" t="shared" si="0" ref="P5:P12">N5-O5</f>
        <v>7</v>
      </c>
    </row>
    <row r="6" spans="1:16" ht="19.5" thickBot="1">
      <c r="A6" s="26" t="s">
        <v>39</v>
      </c>
      <c r="B6" s="150">
        <v>2.5</v>
      </c>
      <c r="C6" s="104"/>
      <c r="D6" s="154">
        <v>4.5</v>
      </c>
      <c r="E6" s="105"/>
      <c r="F6" s="106"/>
      <c r="G6" s="161">
        <v>4</v>
      </c>
      <c r="H6" s="105"/>
      <c r="I6" s="99"/>
      <c r="J6" s="99"/>
      <c r="K6" s="99"/>
      <c r="L6" s="99"/>
      <c r="M6" s="107"/>
      <c r="N6" s="50">
        <v>20</v>
      </c>
      <c r="O6" s="85">
        <v>11</v>
      </c>
      <c r="P6" s="87">
        <f t="shared" si="0"/>
        <v>9</v>
      </c>
    </row>
    <row r="7" spans="1:16" ht="19.5" thickBot="1">
      <c r="A7" s="138" t="s">
        <v>40</v>
      </c>
      <c r="B7" s="134"/>
      <c r="C7" s="108"/>
      <c r="D7" s="155" t="s">
        <v>71</v>
      </c>
      <c r="E7" s="109"/>
      <c r="F7" s="110"/>
      <c r="G7" s="109"/>
      <c r="H7" s="109"/>
      <c r="I7" s="99"/>
      <c r="J7" s="99"/>
      <c r="K7" s="99"/>
      <c r="L7" s="99"/>
      <c r="M7" s="107"/>
      <c r="N7" s="50">
        <v>20</v>
      </c>
      <c r="O7" s="85">
        <v>9</v>
      </c>
      <c r="P7" s="88">
        <f t="shared" si="0"/>
        <v>11</v>
      </c>
    </row>
    <row r="8" spans="1:16" ht="19.5" thickBot="1">
      <c r="A8" s="136" t="s">
        <v>58</v>
      </c>
      <c r="B8" s="151">
        <v>4.5</v>
      </c>
      <c r="C8" s="127"/>
      <c r="D8" s="155">
        <v>2.5</v>
      </c>
      <c r="E8" s="128"/>
      <c r="F8" s="129"/>
      <c r="G8" s="155">
        <v>4</v>
      </c>
      <c r="H8" s="128"/>
      <c r="I8" s="123"/>
      <c r="J8" s="123"/>
      <c r="K8" s="123"/>
      <c r="L8" s="123"/>
      <c r="M8" s="130"/>
      <c r="N8" s="50">
        <v>10</v>
      </c>
      <c r="O8" s="85">
        <v>11</v>
      </c>
      <c r="P8" s="100">
        <f>SUM(N8-O8)</f>
        <v>-1</v>
      </c>
    </row>
    <row r="9" spans="1:16" ht="19.5" thickBot="1">
      <c r="A9" s="137" t="s">
        <v>54</v>
      </c>
      <c r="B9" s="135"/>
      <c r="C9" s="131"/>
      <c r="D9" s="132"/>
      <c r="E9" s="109"/>
      <c r="F9" s="110"/>
      <c r="G9" s="155">
        <v>4</v>
      </c>
      <c r="H9" s="109"/>
      <c r="I9" s="99"/>
      <c r="J9" s="99"/>
      <c r="K9" s="99"/>
      <c r="L9" s="99"/>
      <c r="M9" s="107"/>
      <c r="N9" s="50">
        <v>20</v>
      </c>
      <c r="O9" s="85">
        <v>4</v>
      </c>
      <c r="P9" s="100">
        <f>SUM(N9-O9)</f>
        <v>16</v>
      </c>
    </row>
    <row r="10" spans="1:16" ht="19.5" thickBot="1">
      <c r="A10" s="139" t="s">
        <v>63</v>
      </c>
      <c r="B10" s="151">
        <v>3</v>
      </c>
      <c r="C10" s="108"/>
      <c r="D10" s="133"/>
      <c r="E10" s="109"/>
      <c r="F10" s="110"/>
      <c r="G10" s="109"/>
      <c r="H10" s="109"/>
      <c r="I10" s="99"/>
      <c r="J10" s="99"/>
      <c r="K10" s="99"/>
      <c r="L10" s="99"/>
      <c r="M10" s="107"/>
      <c r="N10" s="50">
        <v>20</v>
      </c>
      <c r="O10" s="85">
        <v>3</v>
      </c>
      <c r="P10" s="100">
        <f>SUM(N10-O10)</f>
        <v>17</v>
      </c>
    </row>
    <row r="11" spans="1:16" ht="19.5" thickBot="1">
      <c r="A11" s="59" t="s">
        <v>42</v>
      </c>
      <c r="B11" s="152">
        <v>5</v>
      </c>
      <c r="C11" s="110"/>
      <c r="D11" s="110"/>
      <c r="E11" s="111"/>
      <c r="F11" s="155">
        <v>2</v>
      </c>
      <c r="G11" s="155">
        <v>4</v>
      </c>
      <c r="H11" s="109"/>
      <c r="I11" s="99"/>
      <c r="J11" s="99"/>
      <c r="K11" s="99"/>
      <c r="L11" s="99"/>
      <c r="M11" s="107"/>
      <c r="N11" s="61">
        <v>20</v>
      </c>
      <c r="O11" s="85">
        <v>11</v>
      </c>
      <c r="P11" s="89">
        <f t="shared" si="0"/>
        <v>9</v>
      </c>
    </row>
    <row r="12" spans="1:16" ht="19.5" thickBot="1">
      <c r="A12" s="28" t="s">
        <v>73</v>
      </c>
      <c r="B12" s="153">
        <v>5</v>
      </c>
      <c r="C12" s="70"/>
      <c r="D12" s="80"/>
      <c r="E12" s="80"/>
      <c r="F12" s="70"/>
      <c r="G12" s="70"/>
      <c r="H12" s="80"/>
      <c r="I12" s="70"/>
      <c r="J12" s="70"/>
      <c r="K12" s="70"/>
      <c r="L12" s="80"/>
      <c r="M12" s="71"/>
      <c r="N12" s="47">
        <v>10</v>
      </c>
      <c r="O12" s="85">
        <v>5</v>
      </c>
      <c r="P12" s="87">
        <f t="shared" si="0"/>
        <v>5</v>
      </c>
    </row>
    <row r="13" spans="1:16" ht="19.5" thickBot="1">
      <c r="A13" s="67" t="s">
        <v>53</v>
      </c>
      <c r="B13" s="153">
        <v>7</v>
      </c>
      <c r="C13" s="97"/>
      <c r="D13" s="148">
        <v>8</v>
      </c>
      <c r="E13" s="98"/>
      <c r="F13" s="99">
        <v>3</v>
      </c>
      <c r="G13" s="99"/>
      <c r="H13" s="99"/>
      <c r="I13" s="70"/>
      <c r="J13" s="70"/>
      <c r="K13" s="70"/>
      <c r="L13" s="70"/>
      <c r="M13" s="71"/>
      <c r="N13" s="78">
        <v>20</v>
      </c>
      <c r="O13" s="85">
        <v>18</v>
      </c>
      <c r="P13" s="87">
        <f aca="true" t="shared" si="1" ref="P13:P56">N13-O13</f>
        <v>2</v>
      </c>
    </row>
    <row r="14" spans="1:16" ht="19.5" thickBot="1">
      <c r="A14" s="27" t="s">
        <v>17</v>
      </c>
      <c r="B14" s="29"/>
      <c r="C14" s="5"/>
      <c r="D14" s="5"/>
      <c r="E14" s="6"/>
      <c r="F14" s="6"/>
      <c r="G14" s="6"/>
      <c r="H14" s="6"/>
      <c r="I14" s="8"/>
      <c r="J14" s="8"/>
      <c r="K14" s="8"/>
      <c r="L14" s="8"/>
      <c r="M14" s="37"/>
      <c r="N14" s="47">
        <v>20</v>
      </c>
      <c r="O14" s="85">
        <v>0</v>
      </c>
      <c r="P14" s="87">
        <f t="shared" si="1"/>
        <v>20</v>
      </c>
    </row>
    <row r="15" spans="1:16" ht="19.5" thickBot="1">
      <c r="A15" s="28" t="s">
        <v>18</v>
      </c>
      <c r="B15" s="29"/>
      <c r="C15" s="7"/>
      <c r="D15" s="7"/>
      <c r="E15" s="8"/>
      <c r="F15" s="8"/>
      <c r="G15" s="8">
        <v>2</v>
      </c>
      <c r="H15" s="8"/>
      <c r="I15" s="8"/>
      <c r="J15" s="8"/>
      <c r="K15" s="8"/>
      <c r="L15" s="8"/>
      <c r="M15" s="37"/>
      <c r="N15" s="47">
        <v>10</v>
      </c>
      <c r="O15" s="85">
        <v>2</v>
      </c>
      <c r="P15" s="87">
        <f t="shared" si="1"/>
        <v>8</v>
      </c>
    </row>
    <row r="16" spans="1:16" ht="19.5" thickBot="1">
      <c r="A16" s="28" t="s">
        <v>72</v>
      </c>
      <c r="B16" s="146">
        <v>4</v>
      </c>
      <c r="C16" s="7"/>
      <c r="D16" s="7"/>
      <c r="E16" s="8"/>
      <c r="F16" s="8"/>
      <c r="G16" s="8">
        <v>3</v>
      </c>
      <c r="H16" s="8"/>
      <c r="I16" s="8"/>
      <c r="J16" s="53"/>
      <c r="K16" s="8"/>
      <c r="L16" s="8"/>
      <c r="M16" s="37"/>
      <c r="N16" s="47">
        <v>10</v>
      </c>
      <c r="O16" s="85">
        <v>7</v>
      </c>
      <c r="P16" s="87">
        <f t="shared" si="1"/>
        <v>3</v>
      </c>
    </row>
    <row r="17" spans="1:65" s="11" customFormat="1" ht="19.5" thickBot="1">
      <c r="A17" s="67" t="s">
        <v>52</v>
      </c>
      <c r="B17" s="68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1"/>
      <c r="N17" s="72">
        <v>20</v>
      </c>
      <c r="O17" s="85">
        <v>0</v>
      </c>
      <c r="P17" s="101">
        <f>SUM(N17:O17)</f>
        <v>20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16" ht="19.5" thickBot="1">
      <c r="A18" s="28" t="s">
        <v>19</v>
      </c>
      <c r="B18" s="153">
        <v>5</v>
      </c>
      <c r="C18" s="7"/>
      <c r="D18" s="82" t="s">
        <v>65</v>
      </c>
      <c r="E18" s="8"/>
      <c r="F18" s="8"/>
      <c r="G18" s="84">
        <v>3</v>
      </c>
      <c r="H18" s="53"/>
      <c r="I18" s="8"/>
      <c r="J18" s="8"/>
      <c r="K18" s="8"/>
      <c r="L18" s="8"/>
      <c r="M18" s="37"/>
      <c r="N18" s="47">
        <v>20</v>
      </c>
      <c r="O18" s="85">
        <v>16</v>
      </c>
      <c r="P18" s="87">
        <f t="shared" si="1"/>
        <v>4</v>
      </c>
    </row>
    <row r="19" spans="1:16" ht="19.5" thickBot="1">
      <c r="A19" s="73" t="s">
        <v>20</v>
      </c>
      <c r="B19" s="74"/>
      <c r="C19" s="75"/>
      <c r="D19" s="75"/>
      <c r="E19" s="76"/>
      <c r="F19" s="76"/>
      <c r="G19" s="76">
        <v>3</v>
      </c>
      <c r="H19" s="76"/>
      <c r="I19" s="76"/>
      <c r="J19" s="76"/>
      <c r="K19" s="76"/>
      <c r="L19" s="76"/>
      <c r="M19" s="77"/>
      <c r="N19" s="78">
        <v>10</v>
      </c>
      <c r="O19" s="85">
        <v>3</v>
      </c>
      <c r="P19" s="87">
        <f t="shared" si="1"/>
        <v>7</v>
      </c>
    </row>
    <row r="20" spans="1:65" s="11" customFormat="1" ht="19.5" thickBot="1">
      <c r="A20" s="67" t="s">
        <v>41</v>
      </c>
      <c r="B20" s="153">
        <v>4</v>
      </c>
      <c r="C20" s="69"/>
      <c r="D20" s="69">
        <v>3</v>
      </c>
      <c r="E20" s="70"/>
      <c r="F20" s="70"/>
      <c r="G20" s="70">
        <v>3</v>
      </c>
      <c r="H20" s="70"/>
      <c r="I20" s="70"/>
      <c r="J20" s="70"/>
      <c r="K20" s="70"/>
      <c r="L20" s="70"/>
      <c r="M20" s="71"/>
      <c r="N20" s="72">
        <v>20</v>
      </c>
      <c r="O20" s="85">
        <v>10</v>
      </c>
      <c r="P20" s="87">
        <f t="shared" si="1"/>
        <v>10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16" ht="19.5" hidden="1" thickBot="1">
      <c r="A21" s="27"/>
      <c r="B21" s="156"/>
      <c r="C21" s="7"/>
      <c r="D21" s="5"/>
      <c r="E21" s="6"/>
      <c r="F21" s="6"/>
      <c r="G21" s="6"/>
      <c r="H21" s="6"/>
      <c r="I21" s="8"/>
      <c r="J21" s="8"/>
      <c r="K21" s="8"/>
      <c r="L21" s="8"/>
      <c r="M21" s="37"/>
      <c r="N21" s="47"/>
      <c r="O21" s="85">
        <v>0</v>
      </c>
      <c r="P21" s="87">
        <f t="shared" si="1"/>
        <v>0</v>
      </c>
    </row>
    <row r="22" spans="1:16" ht="19.5" thickBot="1">
      <c r="A22" s="120" t="s">
        <v>55</v>
      </c>
      <c r="B22" s="153" t="s">
        <v>65</v>
      </c>
      <c r="C22" s="121"/>
      <c r="D22" s="122"/>
      <c r="E22" s="123"/>
      <c r="F22" s="123"/>
      <c r="G22" s="123"/>
      <c r="H22" s="123"/>
      <c r="I22" s="124"/>
      <c r="J22" s="124"/>
      <c r="K22" s="124"/>
      <c r="L22" s="124"/>
      <c r="M22" s="125"/>
      <c r="N22" s="47">
        <v>10</v>
      </c>
      <c r="O22" s="85">
        <v>8</v>
      </c>
      <c r="P22" s="101">
        <f>SUM(N22-O22)</f>
        <v>2</v>
      </c>
    </row>
    <row r="23" spans="1:65" s="11" customFormat="1" ht="19.5" thickBot="1">
      <c r="A23" s="52" t="s">
        <v>37</v>
      </c>
      <c r="B23" s="30"/>
      <c r="C23" s="12"/>
      <c r="D23" s="12"/>
      <c r="E23" s="13"/>
      <c r="F23" s="13"/>
      <c r="G23" s="13">
        <v>4</v>
      </c>
      <c r="H23" s="13"/>
      <c r="I23" s="13"/>
      <c r="J23" s="13"/>
      <c r="K23" s="13"/>
      <c r="L23" s="13"/>
      <c r="M23" s="38"/>
      <c r="N23" s="48">
        <v>20</v>
      </c>
      <c r="O23" s="85">
        <v>4</v>
      </c>
      <c r="P23" s="87">
        <f t="shared" si="1"/>
        <v>16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16" ht="19.5" thickBot="1">
      <c r="A24" s="28" t="s">
        <v>21</v>
      </c>
      <c r="B24" s="153">
        <v>7</v>
      </c>
      <c r="C24" s="7"/>
      <c r="D24" s="7"/>
      <c r="E24" s="8"/>
      <c r="F24" s="8">
        <v>4</v>
      </c>
      <c r="G24" s="8">
        <v>4</v>
      </c>
      <c r="H24" s="8"/>
      <c r="I24" s="8"/>
      <c r="J24" s="8"/>
      <c r="K24" s="8"/>
      <c r="L24" s="8"/>
      <c r="M24" s="37"/>
      <c r="N24" s="47">
        <v>20</v>
      </c>
      <c r="O24" s="85">
        <v>15</v>
      </c>
      <c r="P24" s="87">
        <f t="shared" si="1"/>
        <v>5</v>
      </c>
    </row>
    <row r="25" spans="1:16" ht="19.5" hidden="1" thickBot="1">
      <c r="A25" s="28" t="s">
        <v>22</v>
      </c>
      <c r="B25" s="29"/>
      <c r="C25" s="7"/>
      <c r="D25" s="7"/>
      <c r="E25" s="8"/>
      <c r="F25" s="8"/>
      <c r="G25" s="8"/>
      <c r="H25" s="8"/>
      <c r="I25" s="8"/>
      <c r="J25" s="8"/>
      <c r="K25" s="8"/>
      <c r="L25" s="8"/>
      <c r="M25" s="37"/>
      <c r="N25" s="47"/>
      <c r="O25" s="85">
        <v>0</v>
      </c>
      <c r="P25" s="87">
        <f t="shared" si="1"/>
        <v>0</v>
      </c>
    </row>
    <row r="26" spans="1:16" ht="19.5" hidden="1" thickBot="1">
      <c r="A26" s="28"/>
      <c r="B26" s="29"/>
      <c r="C26" s="7"/>
      <c r="D26" s="7"/>
      <c r="E26" s="8"/>
      <c r="F26" s="8"/>
      <c r="G26" s="8"/>
      <c r="H26" s="8"/>
      <c r="I26" s="8"/>
      <c r="J26" s="8"/>
      <c r="K26" s="8"/>
      <c r="L26" s="8"/>
      <c r="M26" s="37"/>
      <c r="N26" s="47"/>
      <c r="O26" s="85">
        <v>0</v>
      </c>
      <c r="P26" s="87">
        <f t="shared" si="1"/>
        <v>0</v>
      </c>
    </row>
    <row r="27" spans="1:16" ht="19.5" thickBot="1">
      <c r="A27" s="67" t="s">
        <v>62</v>
      </c>
      <c r="B27" s="68"/>
      <c r="C27" s="69"/>
      <c r="D27" s="69">
        <v>4</v>
      </c>
      <c r="E27" s="70"/>
      <c r="F27" s="70"/>
      <c r="G27" s="70">
        <v>4</v>
      </c>
      <c r="H27" s="70"/>
      <c r="I27" s="70"/>
      <c r="J27" s="70"/>
      <c r="K27" s="70"/>
      <c r="L27" s="70"/>
      <c r="M27" s="71"/>
      <c r="N27" s="72">
        <v>20</v>
      </c>
      <c r="O27" s="85">
        <v>8</v>
      </c>
      <c r="P27" s="101">
        <f>SUM(N27-O27)</f>
        <v>12</v>
      </c>
    </row>
    <row r="28" spans="1:16" ht="19.5" thickBot="1">
      <c r="A28" s="67" t="s">
        <v>47</v>
      </c>
      <c r="B28" s="68"/>
      <c r="C28" s="69"/>
      <c r="D28" s="69">
        <v>2</v>
      </c>
      <c r="E28" s="70"/>
      <c r="F28" s="70"/>
      <c r="G28" s="70"/>
      <c r="H28" s="70"/>
      <c r="I28" s="70"/>
      <c r="J28" s="70"/>
      <c r="K28" s="70"/>
      <c r="L28" s="70"/>
      <c r="M28" s="71"/>
      <c r="N28" s="72">
        <v>20</v>
      </c>
      <c r="O28" s="85">
        <v>2</v>
      </c>
      <c r="P28" s="87">
        <f t="shared" si="1"/>
        <v>18</v>
      </c>
    </row>
    <row r="29" spans="1:16" ht="19.5" thickBot="1">
      <c r="A29" s="73" t="s">
        <v>45</v>
      </c>
      <c r="B29" s="153">
        <v>5</v>
      </c>
      <c r="C29" s="75"/>
      <c r="D29" s="75"/>
      <c r="E29" s="76"/>
      <c r="F29" s="76"/>
      <c r="G29" s="76"/>
      <c r="H29" s="76"/>
      <c r="I29" s="76"/>
      <c r="J29" s="76"/>
      <c r="K29" s="76"/>
      <c r="L29" s="76"/>
      <c r="M29" s="77"/>
      <c r="N29" s="78">
        <v>10</v>
      </c>
      <c r="O29" s="85">
        <v>5</v>
      </c>
      <c r="P29" s="87">
        <v>5</v>
      </c>
    </row>
    <row r="30" spans="1:16" ht="19.5" thickBot="1">
      <c r="A30" s="28" t="s">
        <v>43</v>
      </c>
      <c r="B30" s="153">
        <v>5</v>
      </c>
      <c r="C30" s="7"/>
      <c r="D30" s="82"/>
      <c r="E30" s="8"/>
      <c r="F30" s="8"/>
      <c r="G30" s="8"/>
      <c r="H30" s="8"/>
      <c r="I30" s="8"/>
      <c r="J30" s="8"/>
      <c r="K30" s="8"/>
      <c r="L30" s="8"/>
      <c r="M30" s="37"/>
      <c r="N30" s="62">
        <v>20</v>
      </c>
      <c r="O30" s="85">
        <v>5</v>
      </c>
      <c r="P30" s="87">
        <f>N30-O30</f>
        <v>15</v>
      </c>
    </row>
    <row r="31" spans="1:16" ht="19.5" thickBot="1">
      <c r="A31" s="28" t="s">
        <v>23</v>
      </c>
      <c r="B31" s="29"/>
      <c r="C31" s="7"/>
      <c r="D31" s="7"/>
      <c r="E31" s="8"/>
      <c r="F31" s="8"/>
      <c r="G31" s="8"/>
      <c r="H31" s="8"/>
      <c r="I31" s="8"/>
      <c r="J31" s="8"/>
      <c r="K31" s="8"/>
      <c r="L31" s="8"/>
      <c r="M31" s="37"/>
      <c r="N31" s="47">
        <v>20</v>
      </c>
      <c r="O31" s="85">
        <v>0</v>
      </c>
      <c r="P31" s="87">
        <f t="shared" si="1"/>
        <v>20</v>
      </c>
    </row>
    <row r="32" spans="1:16" ht="19.5" hidden="1" thickBot="1">
      <c r="A32" s="27" t="s">
        <v>24</v>
      </c>
      <c r="B32" s="29"/>
      <c r="C32" s="7"/>
      <c r="D32" s="9"/>
      <c r="E32" s="5"/>
      <c r="F32" s="6"/>
      <c r="G32" s="6"/>
      <c r="H32" s="6"/>
      <c r="I32" s="6"/>
      <c r="J32" s="8"/>
      <c r="K32" s="8"/>
      <c r="L32" s="8"/>
      <c r="M32" s="37"/>
      <c r="N32" s="47"/>
      <c r="O32" s="85">
        <v>0</v>
      </c>
      <c r="P32" s="87">
        <f t="shared" si="1"/>
        <v>0</v>
      </c>
    </row>
    <row r="33" spans="1:16" ht="19.5" thickBot="1">
      <c r="A33" s="27" t="s">
        <v>48</v>
      </c>
      <c r="B33" s="29"/>
      <c r="C33" s="7"/>
      <c r="D33" s="83">
        <v>5</v>
      </c>
      <c r="E33" s="5"/>
      <c r="F33" s="6">
        <v>4</v>
      </c>
      <c r="G33" s="6">
        <v>4.5</v>
      </c>
      <c r="H33" s="6"/>
      <c r="I33" s="6"/>
      <c r="J33" s="8"/>
      <c r="K33" s="8"/>
      <c r="L33" s="8"/>
      <c r="M33" s="37"/>
      <c r="N33" s="47">
        <v>20</v>
      </c>
      <c r="O33" s="85">
        <v>13.5</v>
      </c>
      <c r="P33" s="87">
        <f>N33-O33</f>
        <v>6.5</v>
      </c>
    </row>
    <row r="34" spans="1:16" ht="19.5" thickBot="1">
      <c r="A34" s="28" t="s">
        <v>25</v>
      </c>
      <c r="B34" s="153">
        <v>5</v>
      </c>
      <c r="C34" s="7"/>
      <c r="D34" s="7">
        <v>4</v>
      </c>
      <c r="E34" s="8"/>
      <c r="F34" s="8">
        <v>3</v>
      </c>
      <c r="G34" s="8"/>
      <c r="H34" s="53"/>
      <c r="I34" s="8"/>
      <c r="J34" s="8"/>
      <c r="K34" s="8"/>
      <c r="L34" s="8"/>
      <c r="M34" s="37"/>
      <c r="N34" s="47">
        <v>20</v>
      </c>
      <c r="O34" s="85">
        <v>12</v>
      </c>
      <c r="P34" s="87">
        <f t="shared" si="1"/>
        <v>8</v>
      </c>
    </row>
    <row r="35" spans="1:16" ht="19.5" thickBot="1">
      <c r="A35" s="28" t="s">
        <v>26</v>
      </c>
      <c r="B35" s="29"/>
      <c r="C35" s="7"/>
      <c r="D35" s="7"/>
      <c r="E35" s="8"/>
      <c r="F35" s="8"/>
      <c r="G35" s="8"/>
      <c r="H35" s="8"/>
      <c r="I35" s="8"/>
      <c r="J35" s="8"/>
      <c r="K35" s="8"/>
      <c r="L35" s="8"/>
      <c r="M35" s="37"/>
      <c r="N35" s="47">
        <v>20</v>
      </c>
      <c r="O35" s="85">
        <v>0</v>
      </c>
      <c r="P35" s="87">
        <f t="shared" si="1"/>
        <v>20</v>
      </c>
    </row>
    <row r="36" spans="1:16" ht="19.5" thickBot="1">
      <c r="A36" s="28" t="s">
        <v>27</v>
      </c>
      <c r="B36" s="153">
        <v>5</v>
      </c>
      <c r="C36" s="7"/>
      <c r="D36" s="7"/>
      <c r="E36" s="8"/>
      <c r="F36" s="8"/>
      <c r="G36" s="8"/>
      <c r="H36" s="8"/>
      <c r="I36" s="8"/>
      <c r="J36" s="53"/>
      <c r="K36" s="8"/>
      <c r="L36" s="8"/>
      <c r="M36" s="37"/>
      <c r="N36" s="47">
        <v>20</v>
      </c>
      <c r="O36" s="85">
        <v>5</v>
      </c>
      <c r="P36" s="87">
        <f t="shared" si="1"/>
        <v>15</v>
      </c>
    </row>
    <row r="37" spans="1:16" ht="19.5" thickBot="1">
      <c r="A37" s="28" t="s">
        <v>61</v>
      </c>
      <c r="B37" s="29"/>
      <c r="C37" s="7"/>
      <c r="D37" s="7">
        <v>4.5</v>
      </c>
      <c r="E37" s="8"/>
      <c r="F37" s="8"/>
      <c r="G37" s="53" t="s">
        <v>74</v>
      </c>
      <c r="H37" s="8"/>
      <c r="I37" s="8"/>
      <c r="J37" s="53"/>
      <c r="K37" s="8"/>
      <c r="L37" s="8"/>
      <c r="M37" s="37"/>
      <c r="N37" s="47">
        <v>20</v>
      </c>
      <c r="O37" s="85">
        <v>14.5</v>
      </c>
      <c r="P37" s="87">
        <f t="shared" si="1"/>
        <v>5.5</v>
      </c>
    </row>
    <row r="38" spans="1:16" ht="19.5" thickBot="1">
      <c r="A38" s="28" t="s">
        <v>28</v>
      </c>
      <c r="B38" s="153">
        <v>8</v>
      </c>
      <c r="C38" s="7"/>
      <c r="D38" s="7">
        <v>6.5</v>
      </c>
      <c r="E38" s="53"/>
      <c r="F38" s="8">
        <v>4</v>
      </c>
      <c r="G38" s="8"/>
      <c r="H38" s="8"/>
      <c r="I38" s="8"/>
      <c r="J38" s="53"/>
      <c r="K38" s="8"/>
      <c r="L38" s="8"/>
      <c r="M38" s="37"/>
      <c r="N38" s="47">
        <v>20</v>
      </c>
      <c r="O38" s="85">
        <v>18.5</v>
      </c>
      <c r="P38" s="87">
        <f t="shared" si="1"/>
        <v>1.5</v>
      </c>
    </row>
    <row r="39" spans="1:16" ht="19.5" thickBot="1">
      <c r="A39" s="28" t="s">
        <v>60</v>
      </c>
      <c r="B39" s="153">
        <v>3</v>
      </c>
      <c r="C39" s="7"/>
      <c r="D39" s="7"/>
      <c r="E39" s="53"/>
      <c r="F39" s="8"/>
      <c r="G39" s="8"/>
      <c r="H39" s="8"/>
      <c r="I39" s="8"/>
      <c r="J39" s="53"/>
      <c r="K39" s="8"/>
      <c r="L39" s="8"/>
      <c r="M39" s="37"/>
      <c r="N39" s="47">
        <v>20</v>
      </c>
      <c r="O39" s="85">
        <v>3</v>
      </c>
      <c r="P39" s="87">
        <f t="shared" si="1"/>
        <v>17</v>
      </c>
    </row>
    <row r="40" spans="1:16" ht="19.5" thickBot="1">
      <c r="A40" s="28" t="s">
        <v>29</v>
      </c>
      <c r="B40" s="153">
        <v>4</v>
      </c>
      <c r="C40" s="7"/>
      <c r="D40" s="7"/>
      <c r="E40" s="8"/>
      <c r="F40" s="8"/>
      <c r="G40" s="8">
        <v>4</v>
      </c>
      <c r="H40" s="8"/>
      <c r="I40" s="8"/>
      <c r="J40" s="8"/>
      <c r="K40" s="8"/>
      <c r="L40" s="8"/>
      <c r="M40" s="37"/>
      <c r="N40" s="47">
        <v>10</v>
      </c>
      <c r="O40" s="85">
        <v>8</v>
      </c>
      <c r="P40" s="87">
        <f t="shared" si="1"/>
        <v>2</v>
      </c>
    </row>
    <row r="41" spans="1:16" ht="19.5" thickBot="1">
      <c r="A41" s="126" t="s">
        <v>57</v>
      </c>
      <c r="B41" s="153">
        <v>6</v>
      </c>
      <c r="C41" s="121"/>
      <c r="D41" s="121"/>
      <c r="E41" s="124"/>
      <c r="F41" s="124">
        <v>4</v>
      </c>
      <c r="G41" s="124"/>
      <c r="H41" s="124"/>
      <c r="I41" s="124"/>
      <c r="J41" s="124"/>
      <c r="K41" s="124"/>
      <c r="L41" s="124"/>
      <c r="M41" s="125"/>
      <c r="N41" s="47">
        <v>10</v>
      </c>
      <c r="O41" s="85">
        <v>10</v>
      </c>
      <c r="P41" s="101">
        <f>SUM(N41-O41)</f>
        <v>0</v>
      </c>
    </row>
    <row r="42" spans="1:16" ht="19.5" thickBot="1">
      <c r="A42" s="28" t="s">
        <v>46</v>
      </c>
      <c r="B42" s="29"/>
      <c r="C42" s="7"/>
      <c r="D42" s="7">
        <v>3</v>
      </c>
      <c r="E42" s="8"/>
      <c r="F42" s="8"/>
      <c r="G42" s="8">
        <v>3</v>
      </c>
      <c r="H42" s="8"/>
      <c r="I42" s="8"/>
      <c r="J42" s="8"/>
      <c r="K42" s="8"/>
      <c r="L42" s="8"/>
      <c r="M42" s="37"/>
      <c r="N42" s="47">
        <v>10</v>
      </c>
      <c r="O42" s="85">
        <v>6</v>
      </c>
      <c r="P42" s="87">
        <f t="shared" si="1"/>
        <v>4</v>
      </c>
    </row>
    <row r="43" spans="1:16" ht="19.5" thickBot="1">
      <c r="A43" s="90" t="s">
        <v>51</v>
      </c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4"/>
      <c r="N43" s="95">
        <v>0</v>
      </c>
      <c r="O43" s="85">
        <v>0</v>
      </c>
      <c r="P43" s="96">
        <f>N43-O43</f>
        <v>0</v>
      </c>
    </row>
    <row r="44" spans="1:16" ht="19.5" thickBot="1">
      <c r="A44" s="28" t="s">
        <v>44</v>
      </c>
      <c r="B44" s="153">
        <v>6</v>
      </c>
      <c r="C44" s="7"/>
      <c r="D44" s="7">
        <v>4</v>
      </c>
      <c r="E44" s="8"/>
      <c r="F44" s="8"/>
      <c r="G44" s="8"/>
      <c r="H44" s="8"/>
      <c r="I44" s="8"/>
      <c r="J44" s="8"/>
      <c r="K44" s="8"/>
      <c r="L44" s="8"/>
      <c r="M44" s="37"/>
      <c r="N44" s="47">
        <v>20</v>
      </c>
      <c r="O44" s="85">
        <v>10</v>
      </c>
      <c r="P44" s="87">
        <f t="shared" si="1"/>
        <v>10</v>
      </c>
    </row>
    <row r="45" spans="1:16" ht="19.5" hidden="1" thickBot="1">
      <c r="A45" s="28" t="s">
        <v>30</v>
      </c>
      <c r="B45" s="156"/>
      <c r="C45" s="7"/>
      <c r="D45" s="7"/>
      <c r="E45" s="8"/>
      <c r="F45" s="8"/>
      <c r="G45" s="8"/>
      <c r="H45" s="8"/>
      <c r="I45" s="8"/>
      <c r="J45" s="8"/>
      <c r="K45" s="8"/>
      <c r="L45" s="8"/>
      <c r="M45" s="37"/>
      <c r="N45" s="47"/>
      <c r="O45" s="85">
        <v>0</v>
      </c>
      <c r="P45" s="87">
        <f t="shared" si="1"/>
        <v>0</v>
      </c>
    </row>
    <row r="46" spans="1:16" ht="19.5" thickBot="1">
      <c r="A46" s="28" t="s">
        <v>34</v>
      </c>
      <c r="B46" s="153">
        <v>6</v>
      </c>
      <c r="C46" s="7"/>
      <c r="D46" s="7">
        <v>4.5</v>
      </c>
      <c r="E46" s="8"/>
      <c r="F46" s="8">
        <v>4</v>
      </c>
      <c r="G46" s="8"/>
      <c r="H46" s="8"/>
      <c r="I46" s="8"/>
      <c r="J46" s="8"/>
      <c r="K46" s="8"/>
      <c r="L46" s="8"/>
      <c r="M46" s="37"/>
      <c r="N46" s="47">
        <v>20</v>
      </c>
      <c r="O46" s="85">
        <v>14.5</v>
      </c>
      <c r="P46" s="87">
        <f t="shared" si="1"/>
        <v>5.5</v>
      </c>
    </row>
    <row r="47" spans="1:16" ht="19.5" thickBot="1">
      <c r="A47" s="28" t="s">
        <v>50</v>
      </c>
      <c r="B47" s="153">
        <v>5</v>
      </c>
      <c r="C47" s="7"/>
      <c r="D47" s="7"/>
      <c r="E47" s="8"/>
      <c r="F47" s="8"/>
      <c r="G47" s="8"/>
      <c r="H47" s="8"/>
      <c r="I47" s="8"/>
      <c r="J47" s="53"/>
      <c r="K47" s="8"/>
      <c r="L47" s="8"/>
      <c r="M47" s="37"/>
      <c r="N47" s="47">
        <v>20</v>
      </c>
      <c r="O47" s="85">
        <v>5</v>
      </c>
      <c r="P47" s="87">
        <f t="shared" si="1"/>
        <v>15</v>
      </c>
    </row>
    <row r="48" spans="1:16" ht="19.5" thickBot="1">
      <c r="A48" s="28" t="s">
        <v>49</v>
      </c>
      <c r="B48" s="153" t="s">
        <v>64</v>
      </c>
      <c r="C48" s="7"/>
      <c r="D48" s="7"/>
      <c r="E48" s="8"/>
      <c r="F48" s="8">
        <v>4</v>
      </c>
      <c r="G48" s="8"/>
      <c r="H48" s="53"/>
      <c r="I48" s="8"/>
      <c r="J48" s="8"/>
      <c r="K48" s="8"/>
      <c r="L48" s="53"/>
      <c r="M48" s="37"/>
      <c r="N48" s="47">
        <v>20</v>
      </c>
      <c r="O48" s="85">
        <v>16</v>
      </c>
      <c r="P48" s="87">
        <f t="shared" si="1"/>
        <v>4</v>
      </c>
    </row>
    <row r="49" spans="1:65" s="11" customFormat="1" ht="19.5" thickBot="1">
      <c r="A49" s="67" t="s">
        <v>59</v>
      </c>
      <c r="B49" s="68"/>
      <c r="C49" s="69"/>
      <c r="D49" s="69">
        <v>4.5</v>
      </c>
      <c r="E49" s="70"/>
      <c r="F49" s="80">
        <v>8</v>
      </c>
      <c r="G49" s="70"/>
      <c r="H49" s="70"/>
      <c r="I49" s="70"/>
      <c r="J49" s="70"/>
      <c r="K49" s="70"/>
      <c r="L49" s="70"/>
      <c r="M49" s="71"/>
      <c r="N49" s="78">
        <v>20</v>
      </c>
      <c r="O49" s="85">
        <v>12.5</v>
      </c>
      <c r="P49" s="87">
        <f t="shared" si="1"/>
        <v>7.5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65" s="11" customFormat="1" ht="19.5" thickBot="1">
      <c r="A50" s="126" t="s">
        <v>76</v>
      </c>
      <c r="B50" s="162"/>
      <c r="C50" s="121"/>
      <c r="D50" s="121"/>
      <c r="E50" s="124"/>
      <c r="F50" s="163"/>
      <c r="G50" s="124">
        <v>3</v>
      </c>
      <c r="H50" s="124"/>
      <c r="I50" s="124"/>
      <c r="J50" s="124"/>
      <c r="K50" s="124"/>
      <c r="L50" s="124"/>
      <c r="M50" s="125"/>
      <c r="N50" s="164">
        <v>10</v>
      </c>
      <c r="O50" s="165">
        <v>3</v>
      </c>
      <c r="P50" s="166">
        <f>SUM(N50-O50)</f>
        <v>7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s="11" customFormat="1" ht="19.5" thickBot="1">
      <c r="A51" s="126" t="s">
        <v>77</v>
      </c>
      <c r="B51" s="162"/>
      <c r="C51" s="121"/>
      <c r="D51" s="121"/>
      <c r="E51" s="124"/>
      <c r="F51" s="163"/>
      <c r="G51" s="124">
        <v>3</v>
      </c>
      <c r="H51" s="124"/>
      <c r="I51" s="124"/>
      <c r="J51" s="124"/>
      <c r="K51" s="124"/>
      <c r="L51" s="124"/>
      <c r="M51" s="125"/>
      <c r="N51" s="164">
        <v>10</v>
      </c>
      <c r="O51" s="165">
        <v>3</v>
      </c>
      <c r="P51" s="166">
        <f>SUM(N51-O51)</f>
        <v>7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1:16" ht="19.5" thickBot="1">
      <c r="A52" s="73" t="s">
        <v>31</v>
      </c>
      <c r="B52" s="147">
        <v>7</v>
      </c>
      <c r="C52" s="75"/>
      <c r="D52" s="75">
        <v>5</v>
      </c>
      <c r="E52" s="79"/>
      <c r="F52" s="76">
        <v>4</v>
      </c>
      <c r="G52" s="76">
        <v>4.5</v>
      </c>
      <c r="H52" s="76"/>
      <c r="I52" s="76"/>
      <c r="J52" s="76"/>
      <c r="K52" s="76"/>
      <c r="L52" s="79"/>
      <c r="M52" s="77"/>
      <c r="N52" s="78">
        <v>10</v>
      </c>
      <c r="O52" s="85">
        <v>20.5</v>
      </c>
      <c r="P52" s="87">
        <f t="shared" si="1"/>
        <v>-10.5</v>
      </c>
    </row>
    <row r="53" spans="1:16" ht="19.5" thickBot="1">
      <c r="A53" s="73" t="s">
        <v>32</v>
      </c>
      <c r="B53" s="74"/>
      <c r="C53" s="75"/>
      <c r="D53" s="75">
        <v>3</v>
      </c>
      <c r="E53" s="76"/>
      <c r="F53" s="79">
        <v>6</v>
      </c>
      <c r="G53" s="79" t="s">
        <v>75</v>
      </c>
      <c r="H53" s="76"/>
      <c r="I53" s="76"/>
      <c r="J53" s="76"/>
      <c r="K53" s="76"/>
      <c r="L53" s="76"/>
      <c r="M53" s="77"/>
      <c r="N53" s="78">
        <v>10</v>
      </c>
      <c r="O53" s="85">
        <v>12.5</v>
      </c>
      <c r="P53" s="87">
        <f t="shared" si="1"/>
        <v>-2.5</v>
      </c>
    </row>
    <row r="54" spans="1:16" ht="19.5" hidden="1" thickBot="1">
      <c r="A54" s="26"/>
      <c r="B54" s="29"/>
      <c r="C54" s="22"/>
      <c r="D54" s="22"/>
      <c r="E54" s="24"/>
      <c r="F54" s="24"/>
      <c r="G54" s="24"/>
      <c r="H54" s="24"/>
      <c r="I54" s="24"/>
      <c r="J54" s="24"/>
      <c r="K54" s="24"/>
      <c r="L54" s="24"/>
      <c r="M54" s="36"/>
      <c r="N54" s="49"/>
      <c r="O54" s="85">
        <v>0</v>
      </c>
      <c r="P54" s="87">
        <f t="shared" si="1"/>
        <v>0</v>
      </c>
    </row>
    <row r="55" spans="1:16" ht="19.5" thickBot="1">
      <c r="A55" s="28" t="s">
        <v>35</v>
      </c>
      <c r="B55" s="153">
        <v>7</v>
      </c>
      <c r="C55" s="7"/>
      <c r="D55" s="8">
        <v>4.5</v>
      </c>
      <c r="E55" s="8"/>
      <c r="F55" s="8"/>
      <c r="G55" s="53">
        <v>2.5</v>
      </c>
      <c r="H55" s="53"/>
      <c r="I55" s="8"/>
      <c r="J55" s="8"/>
      <c r="K55" s="8"/>
      <c r="L55" s="8"/>
      <c r="M55" s="37"/>
      <c r="N55" s="47">
        <v>20</v>
      </c>
      <c r="O55" s="85">
        <v>14</v>
      </c>
      <c r="P55" s="87">
        <f t="shared" si="1"/>
        <v>6</v>
      </c>
    </row>
    <row r="56" spans="1:16" ht="19.5" hidden="1" thickBot="1">
      <c r="A56" s="26"/>
      <c r="B56" s="29"/>
      <c r="C56" s="5"/>
      <c r="D56" s="5"/>
      <c r="E56" s="6"/>
      <c r="F56" s="6"/>
      <c r="G56" s="6"/>
      <c r="H56" s="6"/>
      <c r="I56" s="6"/>
      <c r="J56" s="6"/>
      <c r="K56" s="6"/>
      <c r="L56" s="6"/>
      <c r="M56" s="35"/>
      <c r="N56" s="50"/>
      <c r="O56" s="85">
        <v>0</v>
      </c>
      <c r="P56" s="87">
        <f t="shared" si="1"/>
        <v>0</v>
      </c>
    </row>
    <row r="57" spans="1:16" ht="18.75">
      <c r="A57" s="115" t="s">
        <v>38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18"/>
      <c r="L57" s="118"/>
      <c r="M57" s="119"/>
      <c r="N57" s="63">
        <v>10</v>
      </c>
      <c r="O57" s="85">
        <v>0</v>
      </c>
      <c r="P57" s="87">
        <f>N57-O57</f>
        <v>10</v>
      </c>
    </row>
    <row r="58" spans="1:16" ht="19.5" thickBot="1">
      <c r="A58" s="64" t="s">
        <v>56</v>
      </c>
      <c r="B58" s="31"/>
      <c r="C58" s="34"/>
      <c r="D58" s="34"/>
      <c r="E58" s="34"/>
      <c r="F58" s="34"/>
      <c r="G58" s="34"/>
      <c r="H58" s="34"/>
      <c r="I58" s="34"/>
      <c r="J58" s="34"/>
      <c r="K58" s="65"/>
      <c r="L58" s="65"/>
      <c r="M58" s="66"/>
      <c r="N58" s="112">
        <v>20</v>
      </c>
      <c r="O58" s="114">
        <v>0</v>
      </c>
      <c r="P58" s="113">
        <f>N58-O58</f>
        <v>20</v>
      </c>
    </row>
    <row r="59" spans="1:16" ht="18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7"/>
      <c r="P59" s="58"/>
    </row>
    <row r="60" spans="1:12" ht="15.75">
      <c r="A60" s="145" t="s">
        <v>66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1:15" ht="15">
      <c r="A61" s="81"/>
      <c r="B61" s="157"/>
      <c r="C61" s="157"/>
      <c r="D61" s="157"/>
      <c r="E61" s="157"/>
      <c r="N61" t="s">
        <v>69</v>
      </c>
      <c r="O61" t="s">
        <v>70</v>
      </c>
    </row>
    <row r="62" spans="1:16" ht="18.75">
      <c r="A62" s="141" t="s">
        <v>67</v>
      </c>
      <c r="B62" s="144" t="s">
        <v>65</v>
      </c>
      <c r="C62" s="142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0">
        <v>0</v>
      </c>
      <c r="O62" s="140">
        <v>8</v>
      </c>
      <c r="P62" s="143"/>
    </row>
    <row r="63" spans="1:16" ht="18.75">
      <c r="A63" s="141" t="s">
        <v>68</v>
      </c>
      <c r="B63" s="144">
        <v>6</v>
      </c>
      <c r="C63" s="142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0">
        <v>0</v>
      </c>
      <c r="O63" s="140">
        <v>6</v>
      </c>
      <c r="P63" s="143"/>
    </row>
  </sheetData>
  <sheetProtection/>
  <mergeCells count="3">
    <mergeCell ref="B61:E61"/>
    <mergeCell ref="C1:P1"/>
    <mergeCell ref="B60:L60"/>
  </mergeCells>
  <conditionalFormatting sqref="K57:M57 B16 C3:D4 F3:P4 C5:P5 I6:P11 C58:P59 C12:P56 O6:O58">
    <cfRule type="cellIs" priority="4" dxfId="3" operator="greaterThan" stopIfTrue="1">
      <formula>0</formula>
    </cfRule>
  </conditionalFormatting>
  <conditionalFormatting sqref="B52">
    <cfRule type="cellIs" priority="3" dxfId="3" operator="greaterThan" stopIfTrue="1">
      <formula>0</formula>
    </cfRule>
  </conditionalFormatting>
  <conditionalFormatting sqref="N57:P57">
    <cfRule type="cellIs" priority="1" dxfId="3" operator="greater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MVCR</cp:lastModifiedBy>
  <cp:lastPrinted>2017-12-02T12:27:21Z</cp:lastPrinted>
  <dcterms:created xsi:type="dcterms:W3CDTF">2012-12-10T07:40:15Z</dcterms:created>
  <dcterms:modified xsi:type="dcterms:W3CDTF">2018-07-02T10:20:12Z</dcterms:modified>
  <cp:category/>
  <cp:version/>
  <cp:contentType/>
  <cp:contentStatus/>
</cp:coreProperties>
</file>